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nasdelta\Dati\DELTA 2000\Adempimenti normativi e servizi\TRASPARENZA\2022\"/>
    </mc:Choice>
  </mc:AlternateContent>
  <xr:revisionPtr revIDLastSave="0" documentId="13_ncr:1_{0FF0261F-643E-42AB-ABE3-6EE19BB49A69}" xr6:coauthVersionLast="47" xr6:coauthVersionMax="47" xr10:uidLastSave="{00000000-0000-0000-0000-000000000000}"/>
  <bookViews>
    <workbookView xWindow="-120" yWindow="-120" windowWidth="29040" windowHeight="15840" tabRatio="560" xr2:uid="{00000000-000D-0000-FFFF-FFFF00000000}"/>
  </bookViews>
  <sheets>
    <sheet name="DELTA 2000 Soc. cons. a r.l." sheetId="1" r:id="rId1"/>
    <sheet name="Foglio2" sheetId="2" r:id="rId2"/>
  </sheets>
  <definedNames>
    <definedName name="_Hlk68083162" localSheetId="0">'DELTA 2000 Soc. cons. a r.l.'!$E$6</definedName>
    <definedName name="_Hlk76558447" localSheetId="0">#REF!</definedName>
    <definedName name="_xlnm.Print_Titles" localSheetId="0">'DELTA 2000 Soc. cons. a r.l.'!$1:$2</definedName>
  </definedNames>
  <calcPr calcId="191029"/>
</workbook>
</file>

<file path=xl/calcChain.xml><?xml version="1.0" encoding="utf-8"?>
<calcChain xmlns="http://schemas.openxmlformats.org/spreadsheetml/2006/main">
  <c r="K22" i="1" l="1"/>
  <c r="J17" i="1"/>
  <c r="K4" i="1"/>
  <c r="J12" i="1"/>
  <c r="K12" i="1" s="1"/>
  <c r="G10" i="1"/>
</calcChain>
</file>

<file path=xl/sharedStrings.xml><?xml version="1.0" encoding="utf-8"?>
<sst xmlns="http://schemas.openxmlformats.org/spreadsheetml/2006/main" count="122" uniqueCount="98">
  <si>
    <t>CODICE CIG</t>
  </si>
  <si>
    <t xml:space="preserve">Struttura Proponente  Codice Fiscale </t>
  </si>
  <si>
    <t>Oggetto 
Gara/Lotto</t>
  </si>
  <si>
    <t>Tipo Procedura</t>
  </si>
  <si>
    <t xml:space="preserve">Operatori 
Economici Invitati  
con indicato per ciascuno:
- Codice Fiscale
- Ragione Sociale
- Ruolo in caso RTI 
</t>
  </si>
  <si>
    <t xml:space="preserve">Aggiudicatario:
- Codice Fiscale
- Ragione Sociale
- Ruolo in caso RTI
</t>
  </si>
  <si>
    <t>Importo appalto netto iva</t>
  </si>
  <si>
    <t xml:space="preserve">DELTA 2000 Soc. Cons. a r.l.
C.F. e P. IVA 01358060380
</t>
  </si>
  <si>
    <t xml:space="preserve">Affidamento diretto ai sensi del d.lgs 50/2016 art. 36 c.2 lett.a) </t>
  </si>
  <si>
    <t>Importo Aggiudicazione  
IVA COMPRESA 
(euro)</t>
  </si>
  <si>
    <t>AFFIDAMENTO DIRETTO AI SENSI DEL D.LGS 50/2016 ART. 36 C.2 LETT.A)</t>
  </si>
  <si>
    <t>Importi Liquidati  
Netto Iva 
(euro)</t>
  </si>
  <si>
    <t xml:space="preserve">Tempi completamento 
Opera 
Servizio 
Fornitura 
(DATA INIZIO-DATA FINE)  
</t>
  </si>
  <si>
    <t xml:space="preserve"> Art.36 comma 2 lettera a) D.Lgs 50/2016 e s.mm.ii . Affidamento diretto, previa indagine di mercato con raccolta di proposte tecniche</t>
  </si>
  <si>
    <t>SERVIZIO DI REALIZZAZIONE MANUALE PER ACCESSIBILITÀ A BENI ARCHEOLOGICI. Progetto di cooperazione: PROGETTO MAB UNESCO - Attività 2 Comunicazione/promozione e informazione. Mis.19.3.2 PAL Delta emiliano-romagnolo – PSR Regione Emilia-Romagna 2014-2020
CUP J99J21000180009</t>
  </si>
  <si>
    <t>CIG Z6234C2719</t>
  </si>
  <si>
    <t>SERVIZIO DI MAPPATURA PATRIMONIO ARCHEOLOGICO E CULTURALE AREA DELTA DEL PO. Progetto di cooperazione: PROGETTO MAB UNESCO - Attività 3 Ricognizione patrimonio e costruzione itinerario. Mis.19.3.2 PAL Delta emiliano-romagnolo – PSR Regione Emilia-Romagna 2014-2020.  CUP J99J21000190009</t>
  </si>
  <si>
    <t>CIG Z2B34C36AB</t>
  </si>
  <si>
    <t xml:space="preserve"> CIG ZFA3513BF8</t>
  </si>
  <si>
    <t>Servizi di immagine coordinata e ufficio stampa per attuazione progetto di cooperazione interterritoriale “MAB UNESCO -Riserva della biosfera delta del Po” area Leader del GAL DELTA 2000 e del GAL Polesine Delta Po.</t>
  </si>
  <si>
    <t xml:space="preserve">Affidamento diretto ai sensi dell’art. 51 comma 1 L.108/2021 (ex. Art. 36 comma 2 lett.a) D.lgs 50/2016) e Linee guida ANAC n.4 tramite indagine di mercato con richiesta di preventivi. </t>
  </si>
  <si>
    <t>Servizi di monitoraggio e autovalutazione in attuazione della SSL del FLAG Costa dell’Emilia-Romagna.
Gestione e animazione in attuazione della SSL del FLAG Costa dell’Emilia-Romagna – PO FEAMP 2014-2020 - Priorità 4. CUP E78H17000000009</t>
  </si>
  <si>
    <t>CIG Z8A3535F47</t>
  </si>
  <si>
    <t>Affidamento diretto D.lgs.50/2016 e ss.mm.ii art.36 comma 2 lett.a)</t>
  </si>
  <si>
    <t>servizio di pulizia uffici per il triennio 2022/2024</t>
  </si>
  <si>
    <t>CIG ZB23553FB4</t>
  </si>
  <si>
    <t>SERVIZIO DI ORGANIZZAZIONE DI EVENTI PER LA VALORIZZAZIONE DI SITI CULTURALI E ARCHEOLOGICI NELL’AREA MAB UNESCO DEL DELTA DEL PO. WP 5 Project implementation - Activity 5.4 Cultural international festival - Activity 5.5 Capacity bulding | WP 2 Communication activities - Activity 2.3 Public event - Progetto VALUE - EnVironmental And cuLtUralhEritage development, Italia-Croazia 2014/2020. 
CUP: D24G18000100003</t>
  </si>
  <si>
    <t xml:space="preserve">PROCEDURA NEGOZIATA AI SENSI DELL’ART. 36, Comma 2, Lett. b) del D.L 50/2016 e ss.mm.ii  </t>
  </si>
  <si>
    <t>CIG 91167471A0</t>
  </si>
  <si>
    <t xml:space="preserve">SERVIZI DI ORGANIZZAZIONE FESTIVAL PER IL MARE ED EVENTI – RIF.  WP 2.4 - 5.3.2 - 5.4. PROGETTO CASCADE PROGRAMMA DI COOPERAZIONE TERRITORIALE EUROPEO 2014 - 2020 INTERREG V-A - ITALY - CROATIA CBC PROGRAMME - CALL 2019 STRATEGIC - CUP B29E20000270001 </t>
  </si>
  <si>
    <t>9117265D14</t>
  </si>
  <si>
    <t>ZA72BC41E0</t>
  </si>
  <si>
    <t>AFFIDAMENTO DIRETTO AI SENSI dell'art. 51, comma 1, lettera a), sub. 2.1), legge n. 108 del 2021 (ex Art.36 comma 2 lettera a) D.Lgs 50/2016)  e s.mm.ii</t>
  </si>
  <si>
    <t>Boscolo Tours</t>
  </si>
  <si>
    <t>organizzazione di uno study visit in Extremadura in Spagna dal 4 aprile al 7 aprile 2022 con una delegazione di circa 20/25 partecipanti - Progetto a regia diretta “Azioni informative per il rinforzo competitivo” Az. 19.2.02.13 - Misura 19 “Sostegno dello sviluppo locale LEADER” PIANO DI AZIONE LOCALE LEADER DEL DELTA EMILIANO-ROMAGNOLO DEL GAL DELTA 2000 – PSR 2014-2020 della Regione Emilia-Romagna. CUP J94I19000130009</t>
  </si>
  <si>
    <t xml:space="preserve">AFFIDAMENTO DIRETTO AI SENSI dell'art. 51, comma 1, lettera a) sub.2.1 legge n. 108 del 2021 previa acquisizione di preventivi al fine di definire la ragionevolezza dei costi </t>
  </si>
  <si>
    <t xml:space="preserve">SERVIZI DI AGENZIA DI VIAGGI PER L’ORGANIZZAZIONE DI UN EDUCATIONAL TOUR INSEGNANTI IN ATTUAZIONE DEL  PIANO DI AZIONE LOCALE LEADER DEL DELTA EMILIANO-ROMAGNOLO, GAL DELTA 2000 – PROGRAMMA DI Sviluppo Rurale Regione Emilia-Romagna 2014-2020 - Misura 19 – Sostegno allo Sviluppo locale Leader, con riferimento al progetto 19.2.02.14 B TURISMO SCOLASTICO. CUP J94J19000130009 </t>
  </si>
  <si>
    <t>CIG Z5F35B29BA</t>
  </si>
  <si>
    <t xml:space="preserve">affidamento diretto ai sensi dell’art. 51 comma 1 L.108/2021 (ex. Art. 36 comma 2 lett.a) D.lgs 50/2016) e Linee guida ANAC n.4 tramite indagine di mercato con richiesta di preventivi
</t>
  </si>
  <si>
    <t xml:space="preserve">REALIZZAZIONE DI GADGET in attuazione del
Progetto a regia diretta Mis. 19.2.02.14.B Destinazione Turistica Delta del Po. REALIZZAZIONE AZIONI PROMOZIONALI – PIANO OPERATIVO 2020-2021 - Misura 19 “Sostegno dello sviluppo locale LEADER” PSR 2014-2020 della Regione Emilia-Romagna. CUP J94J19000130009 </t>
  </si>
  <si>
    <t>CIG Z9035B36EF</t>
  </si>
  <si>
    <t xml:space="preserve">FIDEJUSSIONI Misura 19.4 a garanzia dell'anticipo di contributo sulle DS2 (2021/2023) </t>
  </si>
  <si>
    <t>UNIPOL SAI Assicurazioni S.p.A.  
P.IVA 00818570012     rilasciate da ASSICOOP MODENA &amp; FERRARA S.P.A. – AGENZIA 2651</t>
  </si>
  <si>
    <t>AFFIDAMENTO DIRETTO</t>
  </si>
  <si>
    <t>CIG ZC135E3C01</t>
  </si>
  <si>
    <t xml:space="preserve">STAZIONE APPALTANTE: DELTA 2000 SOC. CONS. A R.L Codice Fiscale/P. IVA: 01358060380 - CHE AGISCE SU MANDATO COLLETTIVO DEI SEGUENTI GAL: 
GAL VALLI MARECCHIA E CONCA C.F.-P.IVA: 04267330407
GAL DEL DUCATO C.F.-P.IVA: 02765170341 
GAL L'ALTRA ROMAGNA C.F.-P. IVA: 02223700408
</t>
  </si>
  <si>
    <t>CIG 9187371A62</t>
  </si>
  <si>
    <t>CIG  9210912D07</t>
  </si>
  <si>
    <t>organizzazione Study visit presso casi di buone prassi in Sardegna. Att.
2.1 e meeting att. 5.1 Progetto di cooperazione transnazionale ECHOES Misura
19.3.02 e Misura 19.4.01 PSR 2014/2020 Regione Emilia-Romagna</t>
  </si>
  <si>
    <t xml:space="preserve">pernottamenti con trattamento B&amp;B per partecipazione meeting in attuazione del progetto TANGRAM  - Transnational pArks aNd Gardens Resources in Adriatic and ionian tourist Marketplace - INTERREG V-B Adriatic Ionian Cooperation Programme 2014-2020 - CUP J69D19000180007 </t>
  </si>
  <si>
    <t>CIG Z183630A0B</t>
  </si>
  <si>
    <t>Boscolo Tours 
P.IVA 04845610288</t>
  </si>
  <si>
    <t xml:space="preserve">STAZIONE APPALTANTE: DELTA 2000 SOC. CONS. A R.L Codice Fiscale/P. IVA: 01358060380 - CHE AGISCE SU MANDATO COLLETTIVO DEI SEGUENTI GAL: 
GAL VALLI MARECCHIA E CONCA C.F.-P.IVA: 04267330407
GAL L'ALTRA ROMAGNA C.F.-P. IVA: 02223700408
</t>
  </si>
  <si>
    <t xml:space="preserve">servizio di mappatura dei tratti di Cammini nelle aree dei GAL DELTA 2000 – GAL Altra Romagna – GAL Valli Marecchia e Conca  - Attività C. 2 Mappatura itinerari  – Progetto CAMMINI Fascicolo progetto Domanda AGREA 5160010 - Az. 19.3.2 - Misura 19 “Sostegno dello sviluppo locale LEADER” – PSR 2014-2020 della Regione Emilia-Romagna.                                                 CUP J99J21014830009 GAL DELTA 2000, capofila
Partners:
GAL Valli Marecchia e Conca CUP B29J21032570009 
GAL L’Altra Romagna CUP E29J22000820009 
</t>
  </si>
  <si>
    <t>Procedura affidamento diretto ai sensi dell’art. 51 comma 1 L.108/2021 (ex. Art. 36 comma 2 lett.a) D.lgs 50/2016) e Linee guida ANAC n.4 tramite indagine di mercato con richiesta di preventivi</t>
  </si>
  <si>
    <t>CIG 9234547D3F</t>
  </si>
  <si>
    <t>Affidamento diretto</t>
  </si>
  <si>
    <t xml:space="preserve">INSERZIONE PROMOZIONALE GIORNATA EUROPEA DEL MARE – RIF.  WP 2.2 PROGETTO CASCADE PROGRAMMA DI COOPERAZIONE TERRITORIALE EUROPEO 2014 - 2020 INTERREG V-A - ITALY - CROATIA CBC PROGRAMME - CALL 2019 STRATEGIC - CUP B29E20000270001 </t>
  </si>
  <si>
    <t xml:space="preserve"> CIG ZD0367450D</t>
  </si>
  <si>
    <t xml:space="preserve">biglietteria aerea a/r e nolo auto periodo 9-10 giugno 2022.IX Seminario Nazionale FLAG – Corigliano Calabro.
– GESTIONE E ANIMAZIONE PIANO DI AZIONE PRIORITA’ 4 – MISURA 4.63 PO FEAMP REGIONE EMILIA-ROMAGNA 2014-2020 – CUP E78H17000000009 </t>
  </si>
  <si>
    <t xml:space="preserve">Dreamtime Viaggi
P.IVA 01644780387
</t>
  </si>
  <si>
    <t>CIG Z97369161E</t>
  </si>
  <si>
    <t xml:space="preserve">pernottamenti per partecipazione  IX Seminario Nazionale FLAG – Corigliano Calabro.
– GESTIONE E ANIMAZIONE PIANO DI AZIONE PRIORITA’ 4 – MISURA 4.63 PO FEAMP REGIONE EMILIA-ROMAGNA 2014-2020 – CUP E78H17000000009 </t>
  </si>
  <si>
    <t>CIG Z67369EE9C</t>
  </si>
  <si>
    <t xml:space="preserve">servizio di MONITORAGGIO DIRETTO WP 2. Progetto: TARTA TUR 2 Riconciliazione tra attività di pesca, acquacoltura e specie protette: valutazioni e linee guida per la soluzione di conflitti tra le attività ittiche e le specie Caretta caretta, Tursiops truncatus e specie ittiofaghe nell’Alto Adriatico - Misura 4.64 PO FEAMP 2014-2020. CUP E76D20000120009 </t>
  </si>
  <si>
    <t>CIG Z7036BB11C</t>
  </si>
  <si>
    <t>ATTIVITA’ DI CONSULENZA CONTABILE FISCALE E TRIBUTARIA. 
Operazione 19.4.01 “Costi di esercizio” - Misura 19 “Sostegno dello sviluppo locale LEADER” PIANO DI AZIONE LOCALE LEADER DEL DELTA EMILIANO-ROMAGNOLO DEL GAL DELTA 2000 – PSR 2014-2020 della Regione Emilia-Romagna. CUP E73G16000120009
Spese di gestione e animazione FLAG Costa dell’Emilia-Romagna. Mis. 4.63 - Priorità 4 FEAMP REGIONE EMILIA-ROMAGNA 2014-2020. CUP E78H17000000009.</t>
  </si>
  <si>
    <t>Affidamento diretto ai sensi dell’art. 51 comma 1 L.108/2021 (ex. Art. 36 comma 2 lett.a) D.lgs 50/2016.</t>
  </si>
  <si>
    <t>CIG Z7A36F2058</t>
  </si>
  <si>
    <r>
      <t xml:space="preserve">CONTRATTI AFFIDAMENTO LAVORI SERVIZI E FORNITURE - 1° Semestre 2022: aggiornato al 30/06/2022
</t>
    </r>
    <r>
      <rPr>
        <b/>
        <i/>
        <sz val="11"/>
        <color indexed="10"/>
        <rFont val="Arial"/>
        <family val="2"/>
      </rPr>
      <t>ART. 1 COMMA 32  LEGGE 6/11/2012  N° 190 Deliberazione AVCP  n° 26 del 22 maggio 2013</t>
    </r>
    <r>
      <rPr>
        <b/>
        <sz val="11"/>
        <color indexed="10"/>
        <rFont val="Arial"/>
        <family val="2"/>
      </rPr>
      <t xml:space="preserve"> </t>
    </r>
  </si>
  <si>
    <t>SCAD 31/12/2022, PROROGA AL 30/11/2023</t>
  </si>
  <si>
    <t xml:space="preserve">OPERATORI ECONOMICI INVITATI  ALL'INDAGINE DI MERCATO                                  1)	ARCHLIVING SRL Via Monsignor Luigi Maverna, 4 Ferrara C.F/P.IVA 01835300383. 
2)	INOUT di Mario Benedetto Assisi Via Quartieri, 7 44121 Ferrara P.IVA 01786260388. 
3)	VILLAGE FOR ALL S.R.L. Via Bologna, 498 - 44124 Ferrara – Codice fiscale / P.IVA 01833750381. </t>
  </si>
  <si>
    <t xml:space="preserve">VILLAGE FOR ALL S.R.L. Via Bologna, 498 - 44124 Ferrara – Codice fiscale / P.IVA 01833750381. </t>
  </si>
  <si>
    <t>Agenzia Image srl
Via Magazzini Posteriori, 29
48122 Ravenna
C.F. / P.IVA 02004080392</t>
  </si>
  <si>
    <t>dall’operatore CHIMERA di Ada Gabucci Via Andezeno 94 Chieri (TO) P.IVA 07407850010 C.F. GBCDAA56M59L424P</t>
  </si>
  <si>
    <t>OPERATORI ECONOMICI INVITATI  ALL'INDAGINE DI MERCATO             1)	eFrame srl via Linussio 51 33100 UDINE C.F. / P.IVA 02823100306
2)	Euroservis S.r.l. Via Tommaso Gulli, 12 34123 Trieste C.F. e P.IVA 01067440329
3)	NAXTA S.r.l. Via del Cestello, 4 40124 Bologna C.F. e P.IVA 02135061204
4)	NAPS Lab Via Ferrari 26 TRIGGIANO (BA) C.F. / P.IVA 07937400724</t>
  </si>
  <si>
    <t>Euroservis S.r.l. Via Tommaso Gulli, 12 34123 Trieste C.F. e P.IVA 01067440329</t>
  </si>
  <si>
    <t xml:space="preserve">Ageste
Via 2 Abeti, 14-16
44122 Ferrara
P.IVA e C.F. 01313850388     </t>
  </si>
  <si>
    <t>1)	PIRENE SRL Piazza Navona, 43 00186 Roma, C.F./P.IVA 04991070485
2)	PROMO PA FONDAZIONE – Via del Giardinetto, 23/d 55100 Lucca C.F./P.IVA 01922510464
3)	Società GIUNTI EDITORE SPA - Via G.B.Pirelli, 30  Milano C.F. 80009810484 P.IVA 03314600481
4)	BASI Comunicanti di Silvia Baglioni Via Genova, 488/h 19123 La Spezia – C.F. BGLSLV67D42H501H P.IVA 04941300966
5)	BUCANEVE s.r.l.s – Corso Vittorio Emanuele, 530 80135 Napoli C.F./IVA 08868151211
6)	COSTITUENDA ATI: Mandataria GRUPPO PLEIADI SCS Via C.Battisti, 51 35010 Limena (PD) C.F./P.IVA 0445430281
Mandante Le Nuvole società cooperativa – Via Tasso, 480 80127 Napoli C.F./P.IVA 047449040632
7)	AQUA SRL - Via Romea comunale, 277/a 45019 Taglio di Po (RO) C.F./P.IVA 01200790291</t>
  </si>
  <si>
    <t>AQUA SRL - Via Romea comunale, 277/a 45019 Taglio di Po (RO) C.F./P.IVA 01200790291</t>
  </si>
  <si>
    <t>1.	PIRENE SRL Piazza Navona, 43 00186 Roma, C.F./P.IVA 04991070485
2.	ITALIANA STRATEGIE SRL A SOCIO UNICO Largo Parolini, 54 Bassano de Grappa (VI) C.F./P.IVA 03426040246
3.	CONSORZIO DELTAPOOLSERVICE Via Matteotti, 40 Ariano nel Polesine (RO) C.F./P.IVA 01367390299
4.	SOCIETA’ ATLANTIDE SOC. COOP. SOCIALE P.A. Via Faentina, 106 Ravenna C.F./P.IVA 01134730397
5.	SOCIETA’ I’MEETALY by INFOREND Via Enrico Mattei, 92 Bologna C.F./P.IVA 00946130382
6.	MADE SRL Via Aldighieri, 10/12 44121 Ferrara C.F./P.IVA 01757290380
7.	STUDIO BORSETTI SRL Corso della Giovecca, 80 44121 Ferrara C.F./P.IVA 01305250381
8.	ADMERIDIEM SRL Via Emerico Amari, 124 Palermo C.F. RMOVCN77T29Z133K P.IVA 05425560827
9.	MANSERVISI EVENTI SRL Via Provanone, 4616Crevalcore (BO) C.F./P.IVA 03336871201</t>
  </si>
  <si>
    <t>SOCIETA’ ATLANTIDE SOC. COOP. SOCIALE P.A. Via Faentina, 106 Ravenna C.F./P.IVA 011347303971</t>
  </si>
  <si>
    <t>30/09/2022, proroga al 15/11/2022</t>
  </si>
  <si>
    <t>CENTRO TURISMO VIAGGI FERRARA VIA BORGO DEI LEONI, 33 FERRARA P.IVA 01144590385</t>
  </si>
  <si>
    <t>1)	MODULO SEI SRL Via per San Felice, 38/42 41031 Camposanto (MO) C.F./P.IVA 03200910366
2)	LA COCCINELLA DI GIGLIOLI FRANCESCA Via delle Romite, 17 53034 Colle di Val d’Elsa (SI)
C.F. GGLFNC75P43D403D E P.IVA 01053330526
3)	WAMO STUDIO SAS Via Francesco Villa Ghiron, 12 44124 Ferrara C.F./P.IVA 02015930387</t>
  </si>
  <si>
    <t>LA COCCINELLA DI GIGLIOLI FRANCESCA Via delle Romite, 17 53034 Colle di Val d’Elsa (SI)
C.F. GGLFNC75P43D403D E P.IVA 01053330526</t>
  </si>
  <si>
    <t>Vista  e considerato l'urgenza richiesta di preventivo a Boscolo Tours 
P.IVA 04845610288</t>
  </si>
  <si>
    <t>1)	LINK TOURS SRL Via GARIBALDI n° 103   44121 FERRARA C.F. E P.IVA 00531580389
2)	DREAMTIME VIAGGI BY CARMEN di Romano Carmela Via Gobetti 11 44121 Ferrara P.IVA 01644780387
3)	Geotur Srl Via Spadari 1544121 – Ferrara 
P. Iva 01302890387</t>
  </si>
  <si>
    <t xml:space="preserve">	LINK TOURS SRL Via GARIBALDI n° 103   44121 FERRARA C.F. E P.IVA 00531580389</t>
  </si>
  <si>
    <t>Apartmani Stella Adriatica Murter
Jurja Dalmatinca 2, Murter, Croatia</t>
  </si>
  <si>
    <t>1.	Studio Verde srl Via Luigia Galvani, 4 47122 Forlì C.F. e P.IVA 01909680405</t>
  </si>
  <si>
    <t>30/11/2022, prorogato al 31/03/2023</t>
  </si>
  <si>
    <t>Cooperativa Editoriale Giornali Associati
C.F. P.IVA 00357860402</t>
  </si>
  <si>
    <t>Hotel Roscianum di Eurocostruzioni Srl
Contrada Momena,4
87067 Rossano Scalo(Cs)
P.Iva 02489980785</t>
  </si>
  <si>
    <t>FONDAZIONE CETACEA ONLUS Viale Torino, 7/a 47838 Riccione (RN)  C.F. E P.IVA 02620650404</t>
  </si>
  <si>
    <t xml:space="preserve">Organizzazione study visit a Santiago di Compostela in Spagna dal 6 al 10 giugno 2022  - Attività C. 3 Study visit a Santiago – Progetto CAMMINI Fascicolo progetto Domanda AGREA 5160010 - Az. 19.3.2 - Misura 19 “Sostegno dello sviluppo locale LEADER” – PSR 2014-2020 della Regione Emilia-Romagna.                                                  CUP J99J21014830009 GAL DELTA 2000, capofila
Partners:
GAL Valli Marecchia e Conca CUP B29J21032570009 
GAL L’Altra Romagna CUP E29J22000820009 
GAL del Ducato CUP J99J22001000009 </t>
  </si>
  <si>
    <t>Risposte da indagine di mercato  1.	Studio Verde srl Via Luigia Galvani, 4 47122 Forlì C.F. e P.IVA 01909680405
2.	Studio Agrario Dalibor Cuk  Via Sant'Albano, 19 100053 Bussoleno (TO) C.F. CKUDBR85E08L219L, P.IVA 10309430014
3.	Centro Tecnico Naturalistico società tra professionisti SRL Corso XXV Aprile, 87 22036 Erba (CO) , C.F. e P.IVA 03854550138
4.	Consorzio Futuro in ricerca Via Saragat, 1 Corpo b 441222 Ferrara C.F. e P.IVA 01268750385</t>
  </si>
  <si>
    <t>Studio Chiesa - Dottori Commercialisti
Via XX Settembre n. 48 - Codigoro
Corso Ercole I° D’Este n. 8 - Ferrara
P. IVA 01642060386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</si>
</sst>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00"/>
    <numFmt numFmtId="166" formatCode="yyyy\-mm\-dd"/>
    <numFmt numFmtId="167" formatCode="_-* #,##0.00\ [$€-410]_-;\-* #,##0.00\ [$€-410]_-;_-* &quot;-&quot;??\ [$€-410]_-;_-@_-"/>
  </numFmts>
  <fonts count="26" x14ac:knownFonts="1">
    <font>
      <sz val="10"/>
      <name val="Arial"/>
    </font>
    <font>
      <b/>
      <sz val="10"/>
      <name val="Arial"/>
      <family val="2"/>
    </font>
    <font>
      <sz val="10"/>
      <name val="Calibri"/>
      <family val="2"/>
    </font>
    <font>
      <sz val="10"/>
      <color indexed="8"/>
      <name val="Calibri"/>
      <family val="2"/>
    </font>
    <font>
      <b/>
      <sz val="11"/>
      <color indexed="10"/>
      <name val="Arial"/>
      <family val="2"/>
    </font>
    <font>
      <b/>
      <i/>
      <sz val="11"/>
      <color indexed="10"/>
      <name val="Arial"/>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8"/>
      <name val="Arial"/>
      <family val="2"/>
    </font>
    <font>
      <sz val="1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C0C0C0"/>
        <bgColor indexed="64"/>
      </patternFill>
    </fill>
    <fill>
      <patternFill patternType="solid">
        <fgColor rgb="FFFFFF00"/>
        <bgColor indexed="64"/>
      </patternFill>
    </fill>
  </fills>
  <borders count="17">
    <border>
      <left/>
      <right/>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bottom style="thin">
        <color indexed="0"/>
      </bottom>
      <diagonal/>
    </border>
    <border>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6" applyNumberFormat="0" applyAlignment="0" applyProtection="0"/>
    <xf numFmtId="0" fontId="10" fillId="0" borderId="7" applyNumberFormat="0" applyFill="0" applyAlignment="0" applyProtection="0"/>
    <xf numFmtId="0" fontId="11" fillId="21" borderId="8" applyNumberFormat="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2" fillId="28" borderId="6" applyNumberFormat="0" applyAlignment="0" applyProtection="0"/>
    <xf numFmtId="0" fontId="13" fillId="29" borderId="0" applyNumberFormat="0" applyBorder="0" applyAlignment="0" applyProtection="0"/>
    <xf numFmtId="0" fontId="7" fillId="30" borderId="9" applyNumberFormat="0" applyFont="0" applyAlignment="0" applyProtection="0"/>
    <xf numFmtId="0" fontId="14" fillId="20" borderId="10"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31" borderId="0" applyNumberFormat="0" applyBorder="0" applyAlignment="0" applyProtection="0"/>
    <xf numFmtId="0" fontId="23" fillId="32" borderId="0" applyNumberFormat="0" applyBorder="0" applyAlignment="0" applyProtection="0"/>
    <xf numFmtId="164" fontId="6" fillId="0" borderId="0" applyFont="0" applyFill="0" applyBorder="0" applyAlignment="0" applyProtection="0"/>
  </cellStyleXfs>
  <cellXfs count="38">
    <xf numFmtId="0" fontId="0" fillId="0" borderId="0" xfId="0"/>
    <xf numFmtId="0" fontId="0" fillId="0" borderId="0" xfId="0" applyAlignment="1">
      <alignment horizontal="justify"/>
    </xf>
    <xf numFmtId="0" fontId="1" fillId="33" borderId="1" xfId="0" applyFont="1" applyFill="1" applyBorder="1" applyAlignment="1">
      <alignment horizontal="center" vertical="top" wrapText="1"/>
    </xf>
    <xf numFmtId="0" fontId="1" fillId="33" borderId="2" xfId="0" applyFont="1" applyFill="1" applyBorder="1" applyAlignment="1">
      <alignment horizontal="center" vertical="top" wrapText="1"/>
    </xf>
    <xf numFmtId="0" fontId="1" fillId="33" borderId="2" xfId="0" applyFont="1" applyFill="1" applyBorder="1" applyAlignment="1">
      <alignment horizontal="centerContinuous" vertical="top" wrapText="1"/>
    </xf>
    <xf numFmtId="0" fontId="1" fillId="33" borderId="2" xfId="0" applyFont="1" applyFill="1" applyBorder="1" applyAlignment="1">
      <alignment horizontal="left" vertical="top" wrapText="1"/>
    </xf>
    <xf numFmtId="0" fontId="1" fillId="33" borderId="3" xfId="0" applyFont="1" applyFill="1" applyBorder="1" applyAlignment="1">
      <alignment horizontal="center" vertical="top" wrapText="1"/>
    </xf>
    <xf numFmtId="0" fontId="2" fillId="0" borderId="2" xfId="0" applyFont="1" applyBorder="1" applyAlignment="1">
      <alignment horizontal="left" vertical="top" wrapText="1"/>
    </xf>
    <xf numFmtId="0" fontId="0" fillId="34" borderId="0" xfId="0" applyFill="1"/>
    <xf numFmtId="0" fontId="3" fillId="0" borderId="2" xfId="0" applyFont="1" applyBorder="1" applyAlignment="1">
      <alignment vertical="top" wrapText="1"/>
    </xf>
    <xf numFmtId="0" fontId="2" fillId="0" borderId="2" xfId="0" applyFont="1" applyBorder="1" applyAlignment="1">
      <alignment vertical="top" wrapText="1"/>
    </xf>
    <xf numFmtId="166" fontId="3" fillId="0" borderId="2" xfId="0" applyNumberFormat="1" applyFont="1" applyBorder="1" applyAlignment="1">
      <alignment vertical="top" wrapText="1"/>
    </xf>
    <xf numFmtId="165" fontId="3" fillId="0" borderId="2" xfId="42" applyNumberFormat="1" applyFont="1" applyFill="1" applyBorder="1" applyAlignment="1">
      <alignment horizontal="right" vertical="top" wrapText="1"/>
    </xf>
    <xf numFmtId="167" fontId="2" fillId="0" borderId="2" xfId="0" applyNumberFormat="1" applyFont="1" applyBorder="1" applyAlignment="1">
      <alignment horizontal="right" vertical="top" wrapText="1"/>
    </xf>
    <xf numFmtId="167" fontId="3" fillId="0" borderId="2" xfId="0" applyNumberFormat="1" applyFont="1" applyBorder="1" applyAlignment="1">
      <alignment horizontal="right" vertical="top" wrapText="1"/>
    </xf>
    <xf numFmtId="0" fontId="3" fillId="0" borderId="15"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left" vertical="top" wrapText="1"/>
    </xf>
    <xf numFmtId="167" fontId="2" fillId="0" borderId="15" xfId="0" applyNumberFormat="1" applyFont="1" applyBorder="1" applyAlignment="1">
      <alignment horizontal="right" vertical="top" wrapText="1"/>
    </xf>
    <xf numFmtId="166" fontId="3" fillId="0" borderId="15" xfId="0" applyNumberFormat="1" applyFont="1" applyBorder="1" applyAlignment="1">
      <alignment vertical="top" wrapText="1"/>
    </xf>
    <xf numFmtId="165" fontId="3" fillId="0" borderId="15" xfId="42" applyNumberFormat="1" applyFont="1" applyFill="1" applyBorder="1" applyAlignment="1">
      <alignment horizontal="right" vertical="top" wrapText="1"/>
    </xf>
    <xf numFmtId="0" fontId="2" fillId="0" borderId="3" xfId="0" applyFont="1" applyBorder="1" applyAlignment="1">
      <alignment vertical="top" wrapText="1"/>
    </xf>
    <xf numFmtId="0" fontId="0" fillId="0" borderId="16" xfId="0" applyBorder="1"/>
    <xf numFmtId="167" fontId="2" fillId="0" borderId="16" xfId="0" applyNumberFormat="1" applyFont="1" applyBorder="1" applyAlignment="1">
      <alignment horizontal="right" vertical="top" wrapText="1"/>
    </xf>
    <xf numFmtId="166" fontId="3" fillId="0" borderId="16" xfId="0" applyNumberFormat="1" applyFont="1" applyBorder="1" applyAlignment="1">
      <alignment vertical="top" wrapText="1"/>
    </xf>
    <xf numFmtId="165" fontId="3" fillId="0" borderId="16" xfId="42" applyNumberFormat="1" applyFont="1" applyFill="1" applyBorder="1" applyAlignment="1">
      <alignment horizontal="right" vertical="top" wrapText="1"/>
    </xf>
    <xf numFmtId="165" fontId="2" fillId="0" borderId="2" xfId="42" applyNumberFormat="1" applyFont="1" applyFill="1" applyBorder="1" applyAlignment="1">
      <alignment horizontal="right" vertical="top" wrapText="1"/>
    </xf>
    <xf numFmtId="4" fontId="2" fillId="0" borderId="0" xfId="0" applyNumberFormat="1" applyFont="1" applyAlignment="1">
      <alignment vertical="top"/>
    </xf>
    <xf numFmtId="0" fontId="25" fillId="0" borderId="16" xfId="0" applyFont="1" applyBorder="1" applyAlignment="1">
      <alignment vertical="top" wrapText="1"/>
    </xf>
    <xf numFmtId="0" fontId="6" fillId="0" borderId="16" xfId="0" applyFont="1" applyBorder="1"/>
    <xf numFmtId="0" fontId="4" fillId="0" borderId="4" xfId="0" applyFont="1" applyBorder="1" applyAlignment="1">
      <alignment horizontal="center" vertical="center" wrapText="1"/>
    </xf>
    <xf numFmtId="0" fontId="1" fillId="33" borderId="3" xfId="0" applyFont="1" applyFill="1" applyBorder="1" applyAlignment="1">
      <alignment horizontal="center" vertical="top" wrapText="1"/>
    </xf>
    <xf numFmtId="0" fontId="1" fillId="33" borderId="5" xfId="0" applyFont="1" applyFill="1" applyBorder="1" applyAlignment="1">
      <alignment horizontal="center" vertical="top" wrapText="1"/>
    </xf>
    <xf numFmtId="166" fontId="2" fillId="0" borderId="2" xfId="0" applyNumberFormat="1" applyFont="1" applyBorder="1" applyAlignment="1">
      <alignment vertical="top" wrapText="1"/>
    </xf>
    <xf numFmtId="0" fontId="2" fillId="0" borderId="2" xfId="0" applyFont="1" applyFill="1" applyBorder="1" applyAlignment="1">
      <alignment horizontal="left" vertical="top" wrapText="1"/>
    </xf>
    <xf numFmtId="167" fontId="2" fillId="0" borderId="16" xfId="0" applyNumberFormat="1" applyFont="1" applyFill="1" applyBorder="1" applyAlignment="1">
      <alignment horizontal="right" vertical="top" wrapText="1"/>
    </xf>
    <xf numFmtId="166" fontId="2" fillId="0" borderId="16" xfId="0" applyNumberFormat="1" applyFont="1" applyFill="1" applyBorder="1" applyAlignment="1">
      <alignment vertical="top" wrapText="1"/>
    </xf>
    <xf numFmtId="165" fontId="2" fillId="0" borderId="16" xfId="42" applyNumberFormat="1" applyFont="1" applyFill="1" applyBorder="1" applyAlignment="1">
      <alignment horizontal="right" vertical="top" wrapText="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ustomBuiltin="1"/>
    <cellStyle name="Nota" xfId="30" builtinId="10" customBuiltin="1"/>
    <cellStyle name="Output" xfId="31" builtinId="21" customBuiltin="1"/>
    <cellStyle name="Testo avviso" xfId="32" builtinId="11" customBuiltin="1"/>
    <cellStyle name="Testo descrittivo" xfId="33" builtinId="53" customBuiltin="1"/>
    <cellStyle name="Titolo" xfId="34" builtinId="15" customBuiltin="1"/>
    <cellStyle name="Titolo 1" xfId="35" builtinId="16" customBuiltin="1"/>
    <cellStyle name="Titolo 2" xfId="36" builtinId="17" customBuiltin="1"/>
    <cellStyle name="Titolo 3" xfId="37" builtinId="18" customBuiltin="1"/>
    <cellStyle name="Titolo 4" xfId="38" builtinId="19" customBuiltin="1"/>
    <cellStyle name="Totale" xfId="39" builtinId="25" customBuiltin="1"/>
    <cellStyle name="Valore non valido" xfId="40" builtinId="27" customBuiltin="1"/>
    <cellStyle name="Valore valido" xfId="41" builtinId="26" customBuiltin="1"/>
    <cellStyle name="Valuta" xfId="42" builtinId="4"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
  <sheetViews>
    <sheetView tabSelected="1" topLeftCell="A19" zoomScale="90" zoomScaleNormal="90" workbookViewId="0">
      <selection activeCell="G22" sqref="G22:K22"/>
    </sheetView>
  </sheetViews>
  <sheetFormatPr defaultColWidth="20.7109375" defaultRowHeight="12.75" x14ac:dyDescent="0.2"/>
  <cols>
    <col min="1" max="1" width="17.42578125" customWidth="1"/>
    <col min="2" max="2" width="37.28515625" style="1" customWidth="1"/>
    <col min="3" max="3" width="39.42578125" style="1" customWidth="1"/>
    <col min="4" max="4" width="19.28515625" style="1" customWidth="1"/>
    <col min="5" max="5" width="27.7109375" customWidth="1"/>
    <col min="6" max="6" width="22.28515625" customWidth="1"/>
    <col min="7" max="7" width="15.7109375" customWidth="1"/>
    <col min="8" max="8" width="15" customWidth="1"/>
    <col min="9" max="9" width="16.140625" customWidth="1"/>
    <col min="10" max="10" width="18.140625" customWidth="1"/>
    <col min="11" max="11" width="14.42578125" customWidth="1"/>
    <col min="12" max="12" width="17.28515625" customWidth="1"/>
  </cols>
  <sheetData>
    <row r="1" spans="1:256" ht="70.5" customHeight="1" x14ac:dyDescent="0.2">
      <c r="A1" s="30" t="s">
        <v>69</v>
      </c>
      <c r="B1" s="30"/>
      <c r="C1" s="30"/>
      <c r="D1" s="30"/>
      <c r="E1" s="30"/>
      <c r="F1" s="30"/>
      <c r="G1" s="30"/>
      <c r="H1" s="30"/>
      <c r="I1" s="30"/>
      <c r="J1" s="30"/>
      <c r="K1" s="30"/>
    </row>
    <row r="2" spans="1:256" ht="100.5" customHeight="1" x14ac:dyDescent="0.2">
      <c r="A2" s="2" t="s">
        <v>0</v>
      </c>
      <c r="B2" s="2" t="s">
        <v>1</v>
      </c>
      <c r="C2" s="3" t="s">
        <v>2</v>
      </c>
      <c r="D2" s="4" t="s">
        <v>3</v>
      </c>
      <c r="E2" s="5" t="s">
        <v>4</v>
      </c>
      <c r="F2" s="5" t="s">
        <v>5</v>
      </c>
      <c r="G2" s="6" t="s">
        <v>9</v>
      </c>
      <c r="H2" s="31" t="s">
        <v>12</v>
      </c>
      <c r="I2" s="32"/>
      <c r="J2" s="6" t="s">
        <v>6</v>
      </c>
      <c r="K2" s="6" t="s">
        <v>11</v>
      </c>
    </row>
    <row r="3" spans="1:256" ht="190.5" customHeight="1" x14ac:dyDescent="0.2">
      <c r="A3" s="10" t="s">
        <v>15</v>
      </c>
      <c r="B3" s="10" t="s">
        <v>7</v>
      </c>
      <c r="C3" s="10" t="s">
        <v>14</v>
      </c>
      <c r="D3" s="10" t="s">
        <v>13</v>
      </c>
      <c r="E3" s="7" t="s">
        <v>71</v>
      </c>
      <c r="F3" s="7" t="s">
        <v>72</v>
      </c>
      <c r="G3" s="13">
        <v>10000</v>
      </c>
      <c r="H3" s="11">
        <v>44601</v>
      </c>
      <c r="I3" s="11">
        <v>44926</v>
      </c>
      <c r="J3" s="12">
        <v>8196.7199999999993</v>
      </c>
      <c r="K3" s="12">
        <v>8196.7199999999993</v>
      </c>
    </row>
    <row r="4" spans="1:256" ht="102" customHeight="1" x14ac:dyDescent="0.2">
      <c r="A4" s="10" t="s">
        <v>17</v>
      </c>
      <c r="B4" s="10" t="s">
        <v>7</v>
      </c>
      <c r="C4" s="10" t="s">
        <v>16</v>
      </c>
      <c r="D4" s="10" t="s">
        <v>8</v>
      </c>
      <c r="E4" s="7"/>
      <c r="F4" s="7" t="s">
        <v>74</v>
      </c>
      <c r="G4" s="13">
        <v>20000</v>
      </c>
      <c r="H4" s="11">
        <v>44601</v>
      </c>
      <c r="I4" s="11">
        <v>44926</v>
      </c>
      <c r="J4" s="26">
        <v>16393.439999999999</v>
      </c>
      <c r="K4" s="12">
        <f>J4/2</f>
        <v>8196.7199999999993</v>
      </c>
    </row>
    <row r="5" spans="1:256" s="8" customFormat="1" ht="74.25" customHeight="1" x14ac:dyDescent="0.2">
      <c r="A5" s="9" t="s">
        <v>18</v>
      </c>
      <c r="B5" s="10" t="s">
        <v>7</v>
      </c>
      <c r="C5" s="10" t="s">
        <v>19</v>
      </c>
      <c r="D5" s="10" t="s">
        <v>8</v>
      </c>
      <c r="E5" s="7"/>
      <c r="F5" s="7" t="s">
        <v>73</v>
      </c>
      <c r="G5" s="14">
        <v>12431.8</v>
      </c>
      <c r="H5" s="11">
        <v>44636</v>
      </c>
      <c r="I5" s="11" t="s">
        <v>70</v>
      </c>
      <c r="J5" s="12">
        <v>10190</v>
      </c>
      <c r="K5" s="12">
        <v>5906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4.75" customHeight="1" x14ac:dyDescent="0.2">
      <c r="A6" s="9" t="s">
        <v>22</v>
      </c>
      <c r="B6" s="10" t="s">
        <v>7</v>
      </c>
      <c r="C6" s="10" t="s">
        <v>21</v>
      </c>
      <c r="D6" s="10" t="s">
        <v>20</v>
      </c>
      <c r="E6" s="7" t="s">
        <v>75</v>
      </c>
      <c r="F6" s="7" t="s">
        <v>76</v>
      </c>
      <c r="G6" s="13">
        <v>7900</v>
      </c>
      <c r="H6" s="11">
        <v>44662</v>
      </c>
      <c r="I6" s="11">
        <v>44985</v>
      </c>
      <c r="J6" s="27">
        <v>6475.41</v>
      </c>
      <c r="K6" s="12">
        <v>3237.05</v>
      </c>
    </row>
    <row r="7" spans="1:256" ht="69.75" customHeight="1" x14ac:dyDescent="0.2">
      <c r="A7" s="9" t="s">
        <v>25</v>
      </c>
      <c r="B7" s="10" t="s">
        <v>7</v>
      </c>
      <c r="C7" s="10" t="s">
        <v>24</v>
      </c>
      <c r="D7" s="10" t="s">
        <v>23</v>
      </c>
      <c r="E7" s="7"/>
      <c r="F7" s="7" t="s">
        <v>77</v>
      </c>
      <c r="G7" s="13">
        <v>15570</v>
      </c>
      <c r="H7" s="11">
        <v>44621</v>
      </c>
      <c r="I7" s="11">
        <v>45657</v>
      </c>
      <c r="J7" s="12">
        <v>15570</v>
      </c>
      <c r="K7" s="12">
        <v>4368.95</v>
      </c>
    </row>
    <row r="8" spans="1:256" ht="408.75" customHeight="1" x14ac:dyDescent="0.2">
      <c r="A8" s="9" t="s">
        <v>28</v>
      </c>
      <c r="B8" s="10" t="s">
        <v>7</v>
      </c>
      <c r="C8" s="10" t="s">
        <v>26</v>
      </c>
      <c r="D8" s="10" t="s">
        <v>27</v>
      </c>
      <c r="E8" s="7" t="s">
        <v>78</v>
      </c>
      <c r="F8" s="7" t="s">
        <v>79</v>
      </c>
      <c r="G8" s="13">
        <v>57500</v>
      </c>
      <c r="H8" s="11">
        <v>44656</v>
      </c>
      <c r="I8" s="11">
        <v>44712</v>
      </c>
      <c r="J8" s="12">
        <v>47131.15</v>
      </c>
      <c r="K8" s="12">
        <v>47131.15</v>
      </c>
    </row>
    <row r="9" spans="1:256" ht="408.75" customHeight="1" x14ac:dyDescent="0.2">
      <c r="A9" s="9" t="s">
        <v>30</v>
      </c>
      <c r="B9" s="10" t="s">
        <v>7</v>
      </c>
      <c r="C9" s="10" t="s">
        <v>29</v>
      </c>
      <c r="D9" s="10" t="s">
        <v>27</v>
      </c>
      <c r="E9" s="7" t="s">
        <v>80</v>
      </c>
      <c r="F9" s="7" t="s">
        <v>81</v>
      </c>
      <c r="G9" s="13">
        <v>86000</v>
      </c>
      <c r="H9" s="11">
        <v>44662</v>
      </c>
      <c r="I9" s="11" t="s">
        <v>82</v>
      </c>
      <c r="J9" s="12">
        <v>70491.8</v>
      </c>
      <c r="K9" s="12">
        <v>70491.8</v>
      </c>
    </row>
    <row r="10" spans="1:256" ht="127.5" customHeight="1" x14ac:dyDescent="0.2">
      <c r="A10" s="9" t="s">
        <v>31</v>
      </c>
      <c r="B10" s="10" t="s">
        <v>7</v>
      </c>
      <c r="C10" s="10" t="s">
        <v>34</v>
      </c>
      <c r="D10" s="10" t="s">
        <v>32</v>
      </c>
      <c r="E10" s="7"/>
      <c r="F10" s="7" t="s">
        <v>33</v>
      </c>
      <c r="G10" s="13">
        <f>19190+2350</f>
        <v>21540</v>
      </c>
      <c r="H10" s="11">
        <v>44634</v>
      </c>
      <c r="I10" s="11">
        <v>44658</v>
      </c>
      <c r="J10" s="12">
        <v>16400</v>
      </c>
      <c r="K10" s="12">
        <v>16400</v>
      </c>
    </row>
    <row r="11" spans="1:256" ht="127.5" customHeight="1" x14ac:dyDescent="0.2">
      <c r="A11" s="9" t="s">
        <v>37</v>
      </c>
      <c r="B11" s="10" t="s">
        <v>7</v>
      </c>
      <c r="C11" s="10" t="s">
        <v>36</v>
      </c>
      <c r="D11" s="10" t="s">
        <v>35</v>
      </c>
      <c r="E11" s="7"/>
      <c r="F11" s="7" t="s">
        <v>83</v>
      </c>
      <c r="G11" s="13">
        <v>15380</v>
      </c>
      <c r="H11" s="11">
        <v>44662</v>
      </c>
      <c r="I11" s="11">
        <v>44681</v>
      </c>
      <c r="J11" s="12">
        <v>15380</v>
      </c>
      <c r="K11" s="12">
        <v>15380</v>
      </c>
    </row>
    <row r="12" spans="1:256" ht="170.25" customHeight="1" x14ac:dyDescent="0.2">
      <c r="A12" s="9" t="s">
        <v>40</v>
      </c>
      <c r="B12" s="10" t="s">
        <v>7</v>
      </c>
      <c r="C12" s="10" t="s">
        <v>39</v>
      </c>
      <c r="D12" s="10" t="s">
        <v>38</v>
      </c>
      <c r="E12" s="7" t="s">
        <v>84</v>
      </c>
      <c r="F12" s="7" t="s">
        <v>85</v>
      </c>
      <c r="G12" s="13">
        <v>3618</v>
      </c>
      <c r="H12" s="11">
        <v>44657</v>
      </c>
      <c r="I12" s="11">
        <v>44671</v>
      </c>
      <c r="J12" s="12">
        <f>G12/1.22</f>
        <v>2965.5737704918033</v>
      </c>
      <c r="K12" s="12">
        <f>J12</f>
        <v>2965.5737704918033</v>
      </c>
    </row>
    <row r="13" spans="1:256" ht="81.75" customHeight="1" x14ac:dyDescent="0.2">
      <c r="A13" s="9" t="s">
        <v>44</v>
      </c>
      <c r="B13" s="10" t="s">
        <v>7</v>
      </c>
      <c r="C13" s="10" t="s">
        <v>41</v>
      </c>
      <c r="D13" s="10" t="s">
        <v>43</v>
      </c>
      <c r="E13" s="7"/>
      <c r="F13" s="7" t="s">
        <v>42</v>
      </c>
      <c r="G13" s="13">
        <v>8795</v>
      </c>
      <c r="H13" s="33">
        <v>44616</v>
      </c>
      <c r="I13" s="33">
        <v>46442</v>
      </c>
      <c r="J13" s="12">
        <v>10000</v>
      </c>
      <c r="K13" s="12">
        <v>1759</v>
      </c>
    </row>
    <row r="14" spans="1:256" ht="165" customHeight="1" x14ac:dyDescent="0.2">
      <c r="A14" s="9" t="s">
        <v>46</v>
      </c>
      <c r="B14" s="10" t="s">
        <v>45</v>
      </c>
      <c r="C14" s="10" t="s">
        <v>95</v>
      </c>
      <c r="D14" s="10" t="s">
        <v>10</v>
      </c>
      <c r="E14" s="34" t="s">
        <v>86</v>
      </c>
      <c r="F14" s="7" t="s">
        <v>51</v>
      </c>
      <c r="G14" s="13">
        <v>8983</v>
      </c>
      <c r="H14" s="11">
        <v>44687</v>
      </c>
      <c r="I14" s="11">
        <v>44723</v>
      </c>
      <c r="J14" s="12">
        <v>8983</v>
      </c>
      <c r="K14" s="12">
        <v>8983</v>
      </c>
    </row>
    <row r="15" spans="1:256" ht="141" customHeight="1" x14ac:dyDescent="0.2">
      <c r="A15" s="15" t="s">
        <v>47</v>
      </c>
      <c r="B15" s="16" t="s">
        <v>7</v>
      </c>
      <c r="C15" s="16" t="s">
        <v>48</v>
      </c>
      <c r="D15" s="16" t="s">
        <v>10</v>
      </c>
      <c r="E15" s="17" t="s">
        <v>87</v>
      </c>
      <c r="F15" s="17" t="s">
        <v>88</v>
      </c>
      <c r="G15" s="18">
        <v>3090</v>
      </c>
      <c r="H15" s="19">
        <v>44693</v>
      </c>
      <c r="I15" s="19">
        <v>44712</v>
      </c>
      <c r="J15" s="20">
        <v>3090</v>
      </c>
      <c r="K15" s="20">
        <v>3090</v>
      </c>
    </row>
    <row r="16" spans="1:256" ht="96.75" customHeight="1" x14ac:dyDescent="0.2">
      <c r="A16" s="15" t="s">
        <v>50</v>
      </c>
      <c r="B16" s="16" t="s">
        <v>7</v>
      </c>
      <c r="C16" s="16" t="s">
        <v>49</v>
      </c>
      <c r="D16" s="16" t="s">
        <v>10</v>
      </c>
      <c r="E16" s="17"/>
      <c r="F16" s="17" t="s">
        <v>89</v>
      </c>
      <c r="G16" s="18">
        <v>617.1</v>
      </c>
      <c r="H16" s="19">
        <v>44684</v>
      </c>
      <c r="I16" s="19">
        <v>44686</v>
      </c>
      <c r="J16" s="20">
        <v>617.1</v>
      </c>
      <c r="K16" s="20">
        <v>617.1</v>
      </c>
    </row>
    <row r="17" spans="1:11" ht="205.5" customHeight="1" x14ac:dyDescent="0.2">
      <c r="A17" s="9" t="s">
        <v>55</v>
      </c>
      <c r="B17" s="10" t="s">
        <v>52</v>
      </c>
      <c r="C17" s="10" t="s">
        <v>53</v>
      </c>
      <c r="D17" s="10" t="s">
        <v>54</v>
      </c>
      <c r="E17" s="7" t="s">
        <v>96</v>
      </c>
      <c r="F17" s="7" t="s">
        <v>90</v>
      </c>
      <c r="G17" s="13">
        <v>24850</v>
      </c>
      <c r="H17" s="11">
        <v>44756</v>
      </c>
      <c r="I17" s="11" t="s">
        <v>91</v>
      </c>
      <c r="J17" s="12">
        <f>G17/1.22</f>
        <v>20368.852459016394</v>
      </c>
      <c r="K17" s="12">
        <v>0</v>
      </c>
    </row>
    <row r="18" spans="1:11" ht="86.25" customHeight="1" x14ac:dyDescent="0.2">
      <c r="A18" s="9" t="s">
        <v>58</v>
      </c>
      <c r="B18" s="10" t="s">
        <v>7</v>
      </c>
      <c r="C18" s="10" t="s">
        <v>57</v>
      </c>
      <c r="D18" s="10" t="s">
        <v>56</v>
      </c>
      <c r="E18" s="7"/>
      <c r="F18" s="7" t="s">
        <v>92</v>
      </c>
      <c r="G18" s="13">
        <v>366</v>
      </c>
      <c r="H18" s="11">
        <v>44698</v>
      </c>
      <c r="I18" s="11">
        <v>44701</v>
      </c>
      <c r="J18" s="12">
        <v>300</v>
      </c>
      <c r="K18" s="12">
        <v>300</v>
      </c>
    </row>
    <row r="19" spans="1:11" ht="103.5" customHeight="1" x14ac:dyDescent="0.2">
      <c r="A19" s="9" t="s">
        <v>61</v>
      </c>
      <c r="B19" s="10" t="s">
        <v>7</v>
      </c>
      <c r="C19" s="10" t="s">
        <v>59</v>
      </c>
      <c r="D19" s="10" t="s">
        <v>56</v>
      </c>
      <c r="E19" s="17"/>
      <c r="F19" s="7" t="s">
        <v>60</v>
      </c>
      <c r="G19" s="18">
        <v>990</v>
      </c>
      <c r="H19" s="19">
        <v>44712</v>
      </c>
      <c r="I19" s="19">
        <v>44722</v>
      </c>
      <c r="J19" s="20">
        <v>990</v>
      </c>
      <c r="K19" s="20">
        <v>990</v>
      </c>
    </row>
    <row r="20" spans="1:11" ht="90.75" customHeight="1" x14ac:dyDescent="0.2">
      <c r="A20" s="9" t="s">
        <v>63</v>
      </c>
      <c r="B20" s="10" t="s">
        <v>7</v>
      </c>
      <c r="C20" s="10" t="s">
        <v>62</v>
      </c>
      <c r="D20" s="21" t="s">
        <v>56</v>
      </c>
      <c r="E20" s="22"/>
      <c r="F20" s="28" t="s">
        <v>93</v>
      </c>
      <c r="G20" s="23">
        <v>170</v>
      </c>
      <c r="H20" s="24">
        <v>44707</v>
      </c>
      <c r="I20" s="24">
        <v>44722</v>
      </c>
      <c r="J20" s="25">
        <v>170</v>
      </c>
      <c r="K20" s="25">
        <v>170</v>
      </c>
    </row>
    <row r="21" spans="1:11" ht="114.75" x14ac:dyDescent="0.2">
      <c r="A21" s="9" t="s">
        <v>65</v>
      </c>
      <c r="B21" s="10" t="s">
        <v>7</v>
      </c>
      <c r="C21" s="10" t="s">
        <v>64</v>
      </c>
      <c r="D21" s="21" t="s">
        <v>56</v>
      </c>
      <c r="E21" s="22"/>
      <c r="F21" s="28" t="s">
        <v>94</v>
      </c>
      <c r="G21" s="23">
        <v>7000</v>
      </c>
      <c r="H21" s="24">
        <v>44761</v>
      </c>
      <c r="I21" s="24">
        <v>44865</v>
      </c>
      <c r="J21" s="25">
        <v>7000</v>
      </c>
      <c r="K21" s="25">
        <v>7000</v>
      </c>
    </row>
    <row r="22" spans="1:11" ht="153" x14ac:dyDescent="0.2">
      <c r="A22" s="10" t="s">
        <v>68</v>
      </c>
      <c r="B22" s="10" t="s">
        <v>7</v>
      </c>
      <c r="C22" s="10" t="s">
        <v>66</v>
      </c>
      <c r="D22" s="21" t="s">
        <v>67</v>
      </c>
      <c r="E22" s="29"/>
      <c r="F22" s="28" t="s">
        <v>97</v>
      </c>
      <c r="G22" s="35">
        <v>35000</v>
      </c>
      <c r="H22" s="36">
        <v>44754</v>
      </c>
      <c r="I22" s="36">
        <v>45869</v>
      </c>
      <c r="J22" s="37">
        <v>34600</v>
      </c>
      <c r="K22" s="37">
        <f>2468.75+2933.25</f>
        <v>5402</v>
      </c>
    </row>
  </sheetData>
  <mergeCells count="2">
    <mergeCell ref="A1:K1"/>
    <mergeCell ref="H2:I2"/>
  </mergeCells>
  <phoneticPr fontId="24" type="noConversion"/>
  <printOptions horizontalCentered="1"/>
  <pageMargins left="0.19685039370078741" right="0.19685039370078741" top="0.39370078740157483" bottom="0.39370078740157483" header="0.11811023622047245" footer="0.11811023622047245"/>
  <pageSetup paperSize="8" scale="85" orientation="portrait" r:id="rId1"/>
  <headerFooter>
    <oddFooter>&amp;CPagina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DELTA 2000 Soc. cons. a r.l.</vt:lpstr>
      <vt:lpstr>Foglio2</vt:lpstr>
      <vt:lpstr>'DELTA 2000 Soc. cons. a r.l.'!_Hlk68083162</vt:lpstr>
      <vt:lpstr>'DELTA 2000 Soc. cons. a r.l.'!Titoli_stampa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Paola Palmonari</cp:lastModifiedBy>
  <cp:lastPrinted>2021-06-14T08:40:29Z</cp:lastPrinted>
  <dcterms:created xsi:type="dcterms:W3CDTF">2013-06-05T11:25:18Z</dcterms:created>
  <dcterms:modified xsi:type="dcterms:W3CDTF">2023-02-20T16:03:24Z</dcterms:modified>
</cp:coreProperties>
</file>